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melbcloud-my.sharepoint.com/personal/tessa_grimmond_unimelb_edu_au/Documents/1. Fine Arts and Music 2020/AAP/2021/Website update for 2021/"/>
    </mc:Choice>
  </mc:AlternateContent>
  <xr:revisionPtr revIDLastSave="15" documentId="8_{5C20B83C-D37B-46ED-BCF7-72A918179A73}" xr6:coauthVersionLast="45" xr6:coauthVersionMax="45" xr10:uidLastSave="{94D9E7CB-9CB4-954B-8957-8DCE456FD8E9}"/>
  <bookViews>
    <workbookView xWindow="60" yWindow="460" windowWidth="26320" windowHeight="20820" xr2:uid="{035DC129-C347-1A4E-AAEE-B580A3055CFE}"/>
  </bookViews>
  <sheets>
    <sheet name="EXAMPLE" sheetId="3" r:id="rId1"/>
    <sheet name="TEMPLATE" sheetId="1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3" l="1"/>
  <c r="H2" i="3" l="1"/>
  <c r="G4" i="3"/>
  <c r="H4" i="3" s="1"/>
  <c r="G5" i="3"/>
  <c r="H5" i="3" s="1"/>
  <c r="G6" i="3"/>
  <c r="H6" i="3" s="1"/>
  <c r="G3" i="3"/>
  <c r="H3" i="3" s="1"/>
  <c r="G13" i="1"/>
  <c r="E14" i="1" s="1"/>
  <c r="H7" i="3" l="1"/>
  <c r="F8" i="3" s="1"/>
</calcChain>
</file>

<file path=xl/sharedStrings.xml><?xml version="1.0" encoding="utf-8"?>
<sst xmlns="http://schemas.openxmlformats.org/spreadsheetml/2006/main" count="54" uniqueCount="33">
  <si>
    <t>Learning and teaching</t>
  </si>
  <si>
    <t>Admin</t>
  </si>
  <si>
    <t>Research activity</t>
  </si>
  <si>
    <t>Number of hours</t>
  </si>
  <si>
    <t>Description</t>
  </si>
  <si>
    <t>Type of Activity</t>
  </si>
  <si>
    <t>Learning and Teaching</t>
  </si>
  <si>
    <t>Administration</t>
  </si>
  <si>
    <t>Research</t>
  </si>
  <si>
    <t>Other</t>
  </si>
  <si>
    <t>Total</t>
  </si>
  <si>
    <t>GRAND TOTAL</t>
  </si>
  <si>
    <t>Outcome/benefit</t>
  </si>
  <si>
    <t>Activity (rate should match type of activity</t>
  </si>
  <si>
    <t>Marking - Standard Marking</t>
  </si>
  <si>
    <t>Research Assistance - Research Assistant Grade 1</t>
  </si>
  <si>
    <t xml:space="preserve">Tutorial Casual - Repeat Tutorial </t>
  </si>
  <si>
    <t>Other academic activity - Architechture: tech instructor/Maths and stats: prac classes)</t>
  </si>
  <si>
    <t>Lecture Casual - Repeat Lecture</t>
  </si>
  <si>
    <t xml:space="preserve">I am interested in expanding my knowledge, understanding and skills as a researcher across a broad range of research domains and welcome the opportnity to learn from experiened mentors. </t>
  </si>
  <si>
    <t>I am eager to work collaboratively with staff from XX and to develop my existing academia goals</t>
  </si>
  <si>
    <t xml:space="preserve">This activity will be of benefit the current work load academic staff in the discipline </t>
  </si>
  <si>
    <t>Marking first year assignments for XX subject</t>
  </si>
  <si>
    <t>Rate per hour</t>
  </si>
  <si>
    <t xml:space="preserve">Provide executive support to the Head of Discipline, timetable management, and teaching material development. </t>
  </si>
  <si>
    <t>This activity will be beneficial by supporting academic staff with, and where appropriate contribute to, the development of teaching materials for subject XX</t>
  </si>
  <si>
    <t>I would like to develop confidence in speaking in front of a class and my teaching skills</t>
  </si>
  <si>
    <t>Lectures for XX module</t>
  </si>
  <si>
    <t>Tutorials for XX subject</t>
  </si>
  <si>
    <t>Work with and provide support to XX on their research project titled XX</t>
  </si>
  <si>
    <t>Dates (2021)</t>
  </si>
  <si>
    <t>1st March - 30 May
(Week 1-12 of Semester 1, 2021)</t>
  </si>
  <si>
    <t xml:space="preserve">24 July - 24 October
(Week 1-12 of Semester 2, 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</si>
</sst>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5" fontId="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3" fillId="0" borderId="0" xfId="1"/>
    <xf numFmtId="164" fontId="3" fillId="0" borderId="0" xfId="1" applyNumberFormat="1" applyAlignment="1">
      <alignment horizontal="left"/>
    </xf>
    <xf numFmtId="0" fontId="3" fillId="0" borderId="15" xfId="1" applyBorder="1"/>
    <xf numFmtId="164" fontId="3" fillId="0" borderId="15" xfId="1" applyNumberFormat="1" applyBorder="1" applyAlignment="1">
      <alignment horizontal="left"/>
    </xf>
    <xf numFmtId="0" fontId="2" fillId="0" borderId="19" xfId="0" applyFont="1" applyBorder="1"/>
    <xf numFmtId="0" fontId="2" fillId="0" borderId="16" xfId="0" applyFont="1" applyBorder="1"/>
    <xf numFmtId="0" fontId="2" fillId="0" borderId="10" xfId="0" applyFont="1" applyBorder="1"/>
    <xf numFmtId="0" fontId="2" fillId="0" borderId="11" xfId="0" applyFont="1" applyBorder="1"/>
    <xf numFmtId="165" fontId="2" fillId="2" borderId="20" xfId="2" applyFont="1" applyFill="1" applyBorder="1"/>
    <xf numFmtId="0" fontId="2" fillId="0" borderId="12" xfId="0" applyFont="1" applyBorder="1"/>
    <xf numFmtId="0" fontId="0" fillId="0" borderId="2" xfId="0" applyFont="1" applyBorder="1"/>
    <xf numFmtId="0" fontId="0" fillId="0" borderId="3" xfId="0" applyFont="1" applyBorder="1" applyAlignment="1">
      <alignment wrapText="1"/>
    </xf>
    <xf numFmtId="0" fontId="0" fillId="0" borderId="3" xfId="0" applyFont="1" applyBorder="1"/>
    <xf numFmtId="165" fontId="0" fillId="0" borderId="3" xfId="2" applyFont="1" applyBorder="1"/>
    <xf numFmtId="165" fontId="0" fillId="0" borderId="4" xfId="2" applyFont="1" applyBorder="1"/>
    <xf numFmtId="0" fontId="0" fillId="0" borderId="5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165" fontId="0" fillId="0" borderId="1" xfId="2" applyFont="1" applyBorder="1"/>
    <xf numFmtId="165" fontId="0" fillId="0" borderId="6" xfId="2" applyFont="1" applyBorder="1"/>
    <xf numFmtId="0" fontId="0" fillId="0" borderId="7" xfId="0" applyFont="1" applyBorder="1"/>
    <xf numFmtId="0" fontId="0" fillId="0" borderId="8" xfId="0" applyFont="1" applyBorder="1" applyAlignment="1">
      <alignment wrapText="1"/>
    </xf>
    <xf numFmtId="0" fontId="0" fillId="0" borderId="8" xfId="0" applyFont="1" applyBorder="1"/>
    <xf numFmtId="0" fontId="0" fillId="0" borderId="17" xfId="0" applyFont="1" applyBorder="1"/>
    <xf numFmtId="165" fontId="0" fillId="0" borderId="17" xfId="2" applyFont="1" applyBorder="1"/>
    <xf numFmtId="165" fontId="0" fillId="0" borderId="18" xfId="2" applyFont="1" applyBorder="1"/>
    <xf numFmtId="0" fontId="0" fillId="0" borderId="9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25" xfId="0" applyFont="1" applyBorder="1" applyAlignment="1">
      <alignment wrapText="1"/>
    </xf>
    <xf numFmtId="0" fontId="0" fillId="0" borderId="26" xfId="0" applyFont="1" applyBorder="1"/>
    <xf numFmtId="0" fontId="0" fillId="0" borderId="25" xfId="0" applyFont="1" applyBorder="1"/>
    <xf numFmtId="165" fontId="0" fillId="0" borderId="25" xfId="2" applyFont="1" applyBorder="1"/>
    <xf numFmtId="165" fontId="0" fillId="0" borderId="27" xfId="2" applyFont="1" applyBorder="1"/>
    <xf numFmtId="0" fontId="0" fillId="0" borderId="28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16" xfId="0" applyFont="1" applyBorder="1"/>
    <xf numFmtId="165" fontId="0" fillId="2" borderId="20" xfId="2" applyFont="1" applyFill="1" applyBorder="1"/>
    <xf numFmtId="0" fontId="0" fillId="2" borderId="16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</cellXfs>
  <cellStyles count="3">
    <cellStyle name="Currency" xfId="2" builtinId="4"/>
    <cellStyle name="Heading 4" xfId="1" builtinId="19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fineartsmusic-research@unimelb.edu.au?subject=2021%20AAP%20Application%20-%20Budget%20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142972</xdr:rowOff>
    </xdr:from>
    <xdr:ext cx="8721287" cy="440121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EF0583-2A80-40A3-BD01-495EA9E6AFD9}"/>
            </a:ext>
          </a:extLst>
        </xdr:cNvPr>
        <xdr:cNvSpPr txBox="1"/>
      </xdr:nvSpPr>
      <xdr:spPr>
        <a:xfrm>
          <a:off x="0" y="5327560"/>
          <a:ext cx="8721287" cy="44012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b="1" u="sng">
              <a:solidFill>
                <a:schemeClr val="accent1">
                  <a:lumMod val="75000"/>
                </a:schemeClr>
              </a:solidFill>
            </a:rPr>
            <a:t>HOW TO USE THIS BUDGET TEMPLATE:</a:t>
          </a:r>
          <a:r>
            <a:rPr lang="en-AU" sz="1100" b="0" u="none">
              <a:solidFill>
                <a:schemeClr val="accent1">
                  <a:lumMod val="75000"/>
                </a:schemeClr>
              </a:solidFill>
            </a:rPr>
            <a:t> </a:t>
          </a:r>
          <a:r>
            <a:rPr lang="en-AU" sz="1100" b="0" u="none" baseline="0">
              <a:solidFill>
                <a:schemeClr val="accent1">
                  <a:lumMod val="75000"/>
                </a:schemeClr>
              </a:solidFill>
            </a:rPr>
            <a:t> </a:t>
          </a:r>
          <a:r>
            <a:rPr lang="en-AU" sz="1100" b="0" u="none" baseline="0">
              <a:solidFill>
                <a:schemeClr val="tx1"/>
              </a:solidFill>
            </a:rPr>
            <a:t>Drop-down options are available for column A and E. They automatically calculate the 2019 UoM salary rates. If you need help using this template please contact: </a:t>
          </a:r>
          <a:r>
            <a:rPr lang="en-AU" sz="1100" b="0" u="sng" baseline="0">
              <a:solidFill>
                <a:schemeClr val="accent1"/>
              </a:solidFill>
            </a:rPr>
            <a:t>fineartsmusic-research@unimelb.edu.au</a:t>
          </a:r>
          <a:endParaRPr lang="en-AU" sz="1100" b="0" u="sng">
            <a:solidFill>
              <a:schemeClr val="accent1"/>
            </a:solidFill>
          </a:endParaRPr>
        </a:p>
      </xdr:txBody>
    </xdr:sp>
    <xdr:clientData/>
  </xdr:oneCellAnchor>
  <xdr:oneCellAnchor>
    <xdr:from>
      <xdr:col>1</xdr:col>
      <xdr:colOff>416240</xdr:colOff>
      <xdr:row>2</xdr:row>
      <xdr:rowOff>117411</xdr:rowOff>
    </xdr:from>
    <xdr:ext cx="9920410" cy="189256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1125E67-9173-6D4C-BEE4-904DF1B01637}"/>
            </a:ext>
          </a:extLst>
        </xdr:cNvPr>
        <xdr:cNvSpPr/>
      </xdr:nvSpPr>
      <xdr:spPr>
        <a:xfrm rot="20736423">
          <a:off x="2041093" y="1137146"/>
          <a:ext cx="9920410" cy="189256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500" b="1" cap="none" spc="0">
              <a:ln w="22225">
                <a:solidFill>
                  <a:schemeClr val="accent3">
                    <a:alpha val="38000"/>
                  </a:schemeClr>
                </a:solidFill>
                <a:prstDash val="solid"/>
              </a:ln>
              <a:solidFill>
                <a:srgbClr val="00B0F0">
                  <a:alpha val="19000"/>
                </a:srgbClr>
              </a:solidFill>
              <a:effectLst/>
            </a:rPr>
            <a:t>EXAMPLE ONLY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6777E-5CFA-46E7-82A4-40E7520B8393}">
  <dimension ref="A1:H1048570"/>
  <sheetViews>
    <sheetView showGridLines="0" tabSelected="1" zoomScale="85" zoomScaleNormal="85" workbookViewId="0">
      <selection activeCell="A6" sqref="A6:XFD6"/>
    </sheetView>
  </sheetViews>
  <sheetFormatPr baseColWidth="10" defaultColWidth="0" defaultRowHeight="0" customHeight="1" zeroHeight="1" x14ac:dyDescent="0.2"/>
  <cols>
    <col min="1" max="1" width="21.33203125" style="48" customWidth="1"/>
    <col min="2" max="2" width="19.5" style="48" bestFit="1" customWidth="1"/>
    <col min="3" max="3" width="28" style="48" customWidth="1"/>
    <col min="4" max="4" width="31.83203125" style="48" customWidth="1"/>
    <col min="5" max="5" width="14" style="48" customWidth="1"/>
    <col min="6" max="6" width="43.5" style="48" customWidth="1"/>
    <col min="7" max="7" width="13.5" style="48" customWidth="1"/>
    <col min="8" max="8" width="15.83203125" style="48" customWidth="1"/>
    <col min="9" max="9" width="0" style="48" hidden="1" customWidth="1"/>
    <col min="10" max="16384" width="0" style="48" hidden="1"/>
  </cols>
  <sheetData>
    <row r="1" spans="1:8" s="47" customFormat="1" ht="35" thickBot="1" x14ac:dyDescent="0.25">
      <c r="A1" s="44" t="s">
        <v>30</v>
      </c>
      <c r="B1" s="45" t="s">
        <v>5</v>
      </c>
      <c r="C1" s="45" t="s">
        <v>4</v>
      </c>
      <c r="D1" s="45" t="s">
        <v>12</v>
      </c>
      <c r="E1" s="45" t="s">
        <v>3</v>
      </c>
      <c r="F1" s="45" t="s">
        <v>13</v>
      </c>
      <c r="G1" s="45" t="s">
        <v>23</v>
      </c>
      <c r="H1" s="46" t="s">
        <v>10</v>
      </c>
    </row>
    <row r="2" spans="1:8" ht="51" x14ac:dyDescent="0.2">
      <c r="A2" s="42" t="s">
        <v>31</v>
      </c>
      <c r="B2" s="38" t="s">
        <v>7</v>
      </c>
      <c r="C2" s="37" t="s">
        <v>22</v>
      </c>
      <c r="D2" s="37" t="s">
        <v>21</v>
      </c>
      <c r="E2" s="39">
        <v>6</v>
      </c>
      <c r="F2" s="39" t="s">
        <v>14</v>
      </c>
      <c r="G2" s="40">
        <f>IF(E2=0,0, VLOOKUP(F2, Sheet2!$D$1:$E$5, 2, FALSE))</f>
        <v>49.5</v>
      </c>
      <c r="H2" s="41">
        <f t="shared" ref="H2:H6" si="0">IF(E2=0, 0, G2*E2)</f>
        <v>297</v>
      </c>
    </row>
    <row r="3" spans="1:8" ht="85" x14ac:dyDescent="0.2">
      <c r="A3" s="42" t="s">
        <v>31</v>
      </c>
      <c r="B3" s="35" t="s">
        <v>9</v>
      </c>
      <c r="C3" s="24" t="s">
        <v>24</v>
      </c>
      <c r="D3" s="24" t="s">
        <v>25</v>
      </c>
      <c r="E3" s="25">
        <v>6</v>
      </c>
      <c r="F3" s="24" t="s">
        <v>17</v>
      </c>
      <c r="G3" s="26">
        <f>IF(E3=0,0, VLOOKUP(F3, Sheet2!$D$1:$E$5, 2, FALSE))</f>
        <v>49.32</v>
      </c>
      <c r="H3" s="27">
        <f t="shared" si="0"/>
        <v>295.92</v>
      </c>
    </row>
    <row r="4" spans="1:8" ht="102" x14ac:dyDescent="0.2">
      <c r="A4" s="42" t="s">
        <v>31</v>
      </c>
      <c r="B4" s="35" t="s">
        <v>8</v>
      </c>
      <c r="C4" s="24" t="s">
        <v>29</v>
      </c>
      <c r="D4" s="24" t="s">
        <v>19</v>
      </c>
      <c r="E4" s="25">
        <v>50</v>
      </c>
      <c r="F4" s="25" t="s">
        <v>15</v>
      </c>
      <c r="G4" s="26">
        <f>IF(E4=0,0, VLOOKUP(F4, Sheet2!$D$1:$E$5, 2, FALSE))</f>
        <v>42.61</v>
      </c>
      <c r="H4" s="27">
        <f t="shared" si="0"/>
        <v>2130.5</v>
      </c>
    </row>
    <row r="5" spans="1:8" ht="51" x14ac:dyDescent="0.2">
      <c r="A5" s="43" t="s">
        <v>32</v>
      </c>
      <c r="B5" s="35" t="s">
        <v>6</v>
      </c>
      <c r="C5" s="24" t="s">
        <v>27</v>
      </c>
      <c r="D5" s="24" t="s">
        <v>20</v>
      </c>
      <c r="E5" s="25">
        <v>20</v>
      </c>
      <c r="F5" s="25" t="s">
        <v>18</v>
      </c>
      <c r="G5" s="26">
        <f>IF(E5=0,0, VLOOKUP(F5, Sheet2!$D$1:$E$5, 2, FALSE))</f>
        <v>138.81</v>
      </c>
      <c r="H5" s="27">
        <f t="shared" si="0"/>
        <v>2776.2</v>
      </c>
    </row>
    <row r="6" spans="1:8" ht="59" customHeight="1" thickBot="1" x14ac:dyDescent="0.25">
      <c r="A6" s="43" t="s">
        <v>32</v>
      </c>
      <c r="B6" s="36" t="s">
        <v>6</v>
      </c>
      <c r="C6" s="29" t="s">
        <v>28</v>
      </c>
      <c r="D6" s="29" t="s">
        <v>26</v>
      </c>
      <c r="E6" s="30">
        <v>25</v>
      </c>
      <c r="F6" s="31" t="s">
        <v>16</v>
      </c>
      <c r="G6" s="32">
        <f>IF(E6=0,0, VLOOKUP(F6, Sheet2!$D$1:$E$5, 2, FALSE))</f>
        <v>99</v>
      </c>
      <c r="H6" s="33">
        <f t="shared" si="0"/>
        <v>2475</v>
      </c>
    </row>
    <row r="7" spans="1:8" ht="50" customHeight="1" thickBot="1" x14ac:dyDescent="0.25">
      <c r="A7" s="53"/>
      <c r="B7" s="54"/>
      <c r="C7" s="54"/>
      <c r="D7" s="54"/>
      <c r="E7" s="55"/>
      <c r="F7" s="49" t="s">
        <v>11</v>
      </c>
      <c r="G7" s="49"/>
      <c r="H7" s="50">
        <f>SUM(H2:H6)</f>
        <v>7974.62</v>
      </c>
    </row>
    <row r="8" spans="1:8" ht="19.5" customHeight="1" thickBot="1" x14ac:dyDescent="0.25">
      <c r="A8" s="56"/>
      <c r="B8" s="57"/>
      <c r="C8" s="57"/>
      <c r="D8" s="57"/>
      <c r="E8" s="58"/>
      <c r="F8" s="51" t="str">
        <f>IF(H7&gt;8600, "WARNING - BUDGET OVERSPENT", "Budget is fine")</f>
        <v>Budget is fine</v>
      </c>
      <c r="G8" s="51"/>
      <c r="H8" s="52"/>
    </row>
    <row r="9" spans="1:8" ht="16" hidden="1" x14ac:dyDescent="0.2"/>
    <row r="11" spans="1:8" ht="15.75" hidden="1" customHeight="1" x14ac:dyDescent="0.2"/>
    <row r="12" spans="1:8" ht="15.75" hidden="1" customHeight="1" x14ac:dyDescent="0.2"/>
    <row r="13" spans="1:8" ht="15.75" hidden="1" customHeight="1" x14ac:dyDescent="0.2"/>
    <row r="14" spans="1:8" ht="15.75" hidden="1" customHeight="1" x14ac:dyDescent="0.2"/>
    <row r="15" spans="1:8" ht="15.75" hidden="1" customHeight="1" x14ac:dyDescent="0.2"/>
    <row r="16" spans="1:8" ht="15.75" hidden="1" customHeight="1" x14ac:dyDescent="0.2"/>
    <row r="1048569" ht="15.75" hidden="1" customHeight="1" x14ac:dyDescent="0.2"/>
    <row r="1048570" ht="15.75" hidden="1" customHeight="1" x14ac:dyDescent="0.2"/>
  </sheetData>
  <mergeCells count="2">
    <mergeCell ref="F8:H8"/>
    <mergeCell ref="A7:E8"/>
  </mergeCells>
  <conditionalFormatting sqref="H7">
    <cfRule type="cellIs" dxfId="5" priority="3" operator="greaterThan">
      <formula>8600</formula>
    </cfRule>
    <cfRule type="cellIs" dxfId="4" priority="6" operator="greaterThan">
      <formula>8900</formula>
    </cfRule>
  </conditionalFormatting>
  <conditionalFormatting sqref="F8">
    <cfRule type="containsText" dxfId="3" priority="1" operator="containsText" text="OVERSPENT">
      <formula>NOT(ISERROR(SEARCH("OVERSPENT",F8)))</formula>
    </cfRule>
  </conditionalFormatting>
  <dataValidations count="1">
    <dataValidation type="decimal" allowBlank="1" showInputMessage="1" showErrorMessage="1" sqref="E2:E6" xr:uid="{E71C8B8C-30B6-43EA-B5CE-F739328238CA}">
      <formula1>0</formula1>
      <formula2>200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9753094-02C2-4A77-A96C-A51D0E6F06BD}">
          <x14:formula1>
            <xm:f>Sheet2!$D$1:$D$5</xm:f>
          </x14:formula1>
          <xm:sqref>F2:F6</xm:sqref>
        </x14:dataValidation>
        <x14:dataValidation type="list" allowBlank="1" showInputMessage="1" showErrorMessage="1" xr:uid="{75CB0AF0-B7F0-40C8-BF14-BF6510CF70C5}">
          <x14:formula1>
            <xm:f>Sheet2!$A$1:$A$4</xm:f>
          </x14:formula1>
          <xm:sqref>B2:B6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EC569-A043-E64C-BECC-14F5E22898A7}">
  <dimension ref="A1:G15"/>
  <sheetViews>
    <sheetView showGridLines="0" workbookViewId="0">
      <selection activeCell="C13" sqref="C13"/>
    </sheetView>
  </sheetViews>
  <sheetFormatPr baseColWidth="10" defaultColWidth="0" defaultRowHeight="16" zeroHeight="1" x14ac:dyDescent="0.2"/>
  <cols>
    <col min="1" max="1" width="23.83203125" customWidth="1"/>
    <col min="2" max="2" width="31.33203125" customWidth="1"/>
    <col min="3" max="3" width="31.83203125" customWidth="1"/>
    <col min="4" max="4" width="16.5" customWidth="1"/>
    <col min="5" max="5" width="38" bestFit="1" customWidth="1"/>
    <col min="6" max="6" width="8.1640625" bestFit="1" customWidth="1"/>
    <col min="7" max="7" width="12.33203125" bestFit="1" customWidth="1"/>
    <col min="8" max="16384" width="10.83203125" hidden="1"/>
  </cols>
  <sheetData>
    <row r="1" spans="1:7" s="1" customFormat="1" ht="61" thickBot="1" x14ac:dyDescent="0.3">
      <c r="A1" s="3" t="s">
        <v>5</v>
      </c>
      <c r="B1" s="4" t="s">
        <v>4</v>
      </c>
      <c r="C1" s="4" t="s">
        <v>12</v>
      </c>
      <c r="D1" s="4" t="s">
        <v>3</v>
      </c>
      <c r="E1" s="4" t="s">
        <v>13</v>
      </c>
      <c r="F1" s="4" t="s">
        <v>23</v>
      </c>
      <c r="G1" s="5" t="s">
        <v>10</v>
      </c>
    </row>
    <row r="2" spans="1:7" x14ac:dyDescent="0.2">
      <c r="A2" s="18"/>
      <c r="B2" s="19"/>
      <c r="C2" s="19"/>
      <c r="D2" s="20"/>
      <c r="E2" s="20"/>
      <c r="F2" s="21"/>
      <c r="G2" s="22"/>
    </row>
    <row r="3" spans="1:7" x14ac:dyDescent="0.2">
      <c r="A3" s="23"/>
      <c r="B3" s="24"/>
      <c r="C3" s="24"/>
      <c r="D3" s="25"/>
      <c r="E3" s="25"/>
      <c r="F3" s="26"/>
      <c r="G3" s="27"/>
    </row>
    <row r="4" spans="1:7" x14ac:dyDescent="0.2">
      <c r="A4" s="23"/>
      <c r="B4" s="24"/>
      <c r="C4" s="24"/>
      <c r="D4" s="25"/>
      <c r="E4" s="25"/>
      <c r="F4" s="26"/>
      <c r="G4" s="27"/>
    </row>
    <row r="5" spans="1:7" x14ac:dyDescent="0.2">
      <c r="A5" s="23"/>
      <c r="B5" s="24"/>
      <c r="C5" s="24"/>
      <c r="D5" s="25"/>
      <c r="E5" s="25"/>
      <c r="F5" s="26"/>
      <c r="G5" s="27"/>
    </row>
    <row r="6" spans="1:7" x14ac:dyDescent="0.2">
      <c r="A6" s="23"/>
      <c r="B6" s="24"/>
      <c r="C6" s="24"/>
      <c r="D6" s="25"/>
      <c r="E6" s="25"/>
      <c r="F6" s="26"/>
      <c r="G6" s="27"/>
    </row>
    <row r="7" spans="1:7" x14ac:dyDescent="0.2">
      <c r="A7" s="23"/>
      <c r="B7" s="24"/>
      <c r="C7" s="24"/>
      <c r="D7" s="25"/>
      <c r="E7" s="25"/>
      <c r="F7" s="26"/>
      <c r="G7" s="27"/>
    </row>
    <row r="8" spans="1:7" x14ac:dyDescent="0.2">
      <c r="A8" s="23"/>
      <c r="B8" s="24"/>
      <c r="C8" s="24"/>
      <c r="D8" s="25"/>
      <c r="E8" s="25"/>
      <c r="F8" s="26"/>
      <c r="G8" s="27"/>
    </row>
    <row r="9" spans="1:7" x14ac:dyDescent="0.2">
      <c r="A9" s="23"/>
      <c r="B9" s="24"/>
      <c r="C9" s="24"/>
      <c r="D9" s="25"/>
      <c r="E9" s="25"/>
      <c r="F9" s="26"/>
      <c r="G9" s="27"/>
    </row>
    <row r="10" spans="1:7" x14ac:dyDescent="0.2">
      <c r="A10" s="23"/>
      <c r="B10" s="24"/>
      <c r="C10" s="24"/>
      <c r="D10" s="25"/>
      <c r="E10" s="25"/>
      <c r="F10" s="26"/>
      <c r="G10" s="27"/>
    </row>
    <row r="11" spans="1:7" x14ac:dyDescent="0.2">
      <c r="A11" s="23"/>
      <c r="B11" s="24"/>
      <c r="C11" s="24"/>
      <c r="D11" s="25"/>
      <c r="E11" s="25"/>
      <c r="F11" s="26"/>
      <c r="G11" s="27"/>
    </row>
    <row r="12" spans="1:7" ht="17" thickBot="1" x14ac:dyDescent="0.25">
      <c r="A12" s="28"/>
      <c r="B12" s="29"/>
      <c r="C12" s="29"/>
      <c r="D12" s="30"/>
      <c r="E12" s="30"/>
      <c r="F12" s="30"/>
      <c r="G12" s="34"/>
    </row>
    <row r="13" spans="1:7" ht="20" thickBot="1" x14ac:dyDescent="0.3">
      <c r="A13" s="14"/>
      <c r="B13" s="15"/>
      <c r="C13" s="15"/>
      <c r="D13" s="17"/>
      <c r="E13" s="12" t="s">
        <v>11</v>
      </c>
      <c r="F13" s="13"/>
      <c r="G13" s="16">
        <f>SUM(G8:G12)</f>
        <v>0</v>
      </c>
    </row>
    <row r="14" spans="1:7" ht="20" thickBot="1" x14ac:dyDescent="0.3">
      <c r="A14" s="6"/>
      <c r="B14" s="7"/>
      <c r="C14" s="7"/>
      <c r="D14" s="7"/>
      <c r="E14" s="59" t="str">
        <f>IF(G13&gt;8600, "WARNING - BUDGET OVERSPENT", "Budget is fine")</f>
        <v>Budget is fine</v>
      </c>
      <c r="F14" s="59"/>
      <c r="G14" s="60"/>
    </row>
    <row r="15" spans="1:7" ht="19" hidden="1" x14ac:dyDescent="0.25">
      <c r="A15" s="2"/>
      <c r="D15" s="2"/>
      <c r="E15" s="2"/>
      <c r="F15" s="2"/>
      <c r="G15" s="2"/>
    </row>
  </sheetData>
  <mergeCells count="1">
    <mergeCell ref="E14:G14"/>
  </mergeCells>
  <conditionalFormatting sqref="G13">
    <cfRule type="cellIs" dxfId="2" priority="2" operator="greaterThan">
      <formula>8600</formula>
    </cfRule>
    <cfRule type="cellIs" dxfId="1" priority="3" operator="greaterThan">
      <formula>8900</formula>
    </cfRule>
  </conditionalFormatting>
  <conditionalFormatting sqref="E14">
    <cfRule type="containsText" dxfId="0" priority="1" operator="containsText" text="OVERSPENT">
      <formula>NOT(ISERROR(SEARCH("OVERSPENT",E14)))</formula>
    </cfRule>
  </conditionalFormatting>
  <dataValidations count="1">
    <dataValidation type="decimal" allowBlank="1" showInputMessage="1" showErrorMessage="1" sqref="D2:D12" xr:uid="{DD8BC26D-75FE-724A-ADDD-E994467ACD8C}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89BB22-BA07-8445-95D1-AD4209B2BA9E}">
          <x14:formula1>
            <xm:f>Sheet2!$A$1:$A$4</xm:f>
          </x14:formula1>
          <xm:sqref>A2:A12</xm:sqref>
        </x14:dataValidation>
        <x14:dataValidation type="list" allowBlank="1" showInputMessage="1" showErrorMessage="1" xr:uid="{F6044DEE-9C17-C34C-AB86-E4E716A2D0A5}">
          <x14:formula1>
            <xm:f>Sheet2!$D$1:$D$5</xm:f>
          </x14:formula1>
          <xm:sqref>E2:E12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06CA-B20D-1E40-A729-EFF1002D41BA}">
  <dimension ref="A1:E5"/>
  <sheetViews>
    <sheetView workbookViewId="0">
      <selection activeCell="E12" sqref="E12"/>
    </sheetView>
  </sheetViews>
  <sheetFormatPr baseColWidth="10" defaultColWidth="11" defaultRowHeight="16" x14ac:dyDescent="0.2"/>
  <cols>
    <col min="1" max="1" width="19.6640625" bestFit="1" customWidth="1"/>
    <col min="3" max="3" width="18" bestFit="1" customWidth="1"/>
    <col min="4" max="4" width="68.1640625" bestFit="1" customWidth="1"/>
  </cols>
  <sheetData>
    <row r="1" spans="1:5" x14ac:dyDescent="0.2">
      <c r="A1" s="8" t="s">
        <v>6</v>
      </c>
      <c r="B1" s="8"/>
      <c r="C1" s="8" t="s">
        <v>0</v>
      </c>
      <c r="D1" s="8" t="s">
        <v>16</v>
      </c>
      <c r="E1" s="9">
        <v>99</v>
      </c>
    </row>
    <row r="2" spans="1:5" x14ac:dyDescent="0.2">
      <c r="A2" s="8" t="s">
        <v>7</v>
      </c>
      <c r="B2" s="8"/>
      <c r="C2" s="8"/>
      <c r="D2" s="10" t="s">
        <v>18</v>
      </c>
      <c r="E2" s="11">
        <v>138.81</v>
      </c>
    </row>
    <row r="3" spans="1:5" x14ac:dyDescent="0.2">
      <c r="A3" s="8" t="s">
        <v>8</v>
      </c>
      <c r="B3" s="8"/>
      <c r="C3" s="8"/>
      <c r="D3" s="8" t="s">
        <v>17</v>
      </c>
      <c r="E3" s="9">
        <v>49.32</v>
      </c>
    </row>
    <row r="4" spans="1:5" x14ac:dyDescent="0.2">
      <c r="A4" s="8" t="s">
        <v>9</v>
      </c>
      <c r="B4" s="8"/>
      <c r="C4" s="8" t="s">
        <v>1</v>
      </c>
      <c r="D4" s="8" t="s">
        <v>14</v>
      </c>
      <c r="E4" s="9">
        <v>49.5</v>
      </c>
    </row>
    <row r="5" spans="1:5" x14ac:dyDescent="0.2">
      <c r="A5" s="8"/>
      <c r="B5" s="8"/>
      <c r="C5" s="8" t="s">
        <v>2</v>
      </c>
      <c r="D5" s="8" t="s">
        <v>15</v>
      </c>
      <c r="E5" s="9">
        <v>42.61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TEMPLATE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Laskovsky</dc:creator>
  <cp:lastModifiedBy>Tessa Grimmond</cp:lastModifiedBy>
  <dcterms:created xsi:type="dcterms:W3CDTF">2018-09-04T04:07:58Z</dcterms:created>
  <dcterms:modified xsi:type="dcterms:W3CDTF">2020-10-08T02:28:41Z</dcterms:modified>
</cp:coreProperties>
</file>